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GE 2024\Actualizacion Pagina DGE\Comercio\Comercio Exterior\"/>
    </mc:Choice>
  </mc:AlternateContent>
  <bookViews>
    <workbookView xWindow="0" yWindow="0" windowWidth="20490" windowHeight="7050" activeTab="1"/>
  </bookViews>
  <sheets>
    <sheet name="2020-2024" sheetId="4" r:id="rId1"/>
    <sheet name="2015-2018" sheetId="2" r:id="rId2"/>
  </sheets>
  <definedNames>
    <definedName name="_xlnm.Print_Area" localSheetId="1">'2015-2018'!$B$2:$J$26</definedName>
    <definedName name="_xlnm.Print_Area" localSheetId="0">'2020-2024'!$B$2:$L$40</definedName>
    <definedName name="_xlnm.Print_Titles" localSheetId="1">'2015-2018'!$2:$6</definedName>
    <definedName name="_xlnm.Print_Titles" localSheetId="0">'2020-2024'!$B:$B,'2020-2024'!$2:$6</definedName>
  </definedNames>
  <calcPr calcId="162913"/>
</workbook>
</file>

<file path=xl/calcChain.xml><?xml version="1.0" encoding="utf-8"?>
<calcChain xmlns="http://schemas.openxmlformats.org/spreadsheetml/2006/main">
  <c r="D38" i="4" l="1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8" i="4"/>
  <c r="L7" i="4"/>
</calcChain>
</file>

<file path=xl/sharedStrings.xml><?xml version="1.0" encoding="utf-8"?>
<sst xmlns="http://schemas.openxmlformats.org/spreadsheetml/2006/main" count="77" uniqueCount="45">
  <si>
    <t>País de destino</t>
  </si>
  <si>
    <t>Total</t>
  </si>
  <si>
    <t>China</t>
  </si>
  <si>
    <t>Chile</t>
  </si>
  <si>
    <t>Bélgica</t>
  </si>
  <si>
    <t>Bolivia</t>
  </si>
  <si>
    <t>Brasil</t>
  </si>
  <si>
    <t>España</t>
  </si>
  <si>
    <t>Estados Unidos</t>
  </si>
  <si>
    <t>Italia</t>
  </si>
  <si>
    <t>Países Bajos</t>
  </si>
  <si>
    <t>Paraguay</t>
  </si>
  <si>
    <t>Venezuela</t>
  </si>
  <si>
    <t>Turquía</t>
  </si>
  <si>
    <t>Alemania</t>
  </si>
  <si>
    <t>Argelia</t>
  </si>
  <si>
    <t>Vietnam</t>
  </si>
  <si>
    <t>Rusia</t>
  </si>
  <si>
    <t>Egipto</t>
  </si>
  <si>
    <t>Resto de países</t>
  </si>
  <si>
    <t>%</t>
  </si>
  <si>
    <t>Valor FOB en millones de dólares</t>
  </si>
  <si>
    <t>Viet Nam</t>
  </si>
  <si>
    <t>Colombia</t>
  </si>
  <si>
    <t>República Federal de Alemania</t>
  </si>
  <si>
    <t>Perú</t>
  </si>
  <si>
    <t>Portugal</t>
  </si>
  <si>
    <t>Malasia</t>
  </si>
  <si>
    <t>Valor exportado de productos de origen salteño según país de destino. Provincia de Salta. Años 2015 -  2018</t>
  </si>
  <si>
    <t>Corea, República de</t>
  </si>
  <si>
    <t>Arabia Saudita</t>
  </si>
  <si>
    <t>México</t>
  </si>
  <si>
    <t>Indonesia</t>
  </si>
  <si>
    <t>Ghana</t>
  </si>
  <si>
    <t>Paquistán</t>
  </si>
  <si>
    <t>Emiratos Árabes Unidos</t>
  </si>
  <si>
    <t>Marruecos</t>
  </si>
  <si>
    <t>Filipinas</t>
  </si>
  <si>
    <t>Guatemala</t>
  </si>
  <si>
    <t>Polonia</t>
  </si>
  <si>
    <t>Otros</t>
  </si>
  <si>
    <t>2024*</t>
  </si>
  <si>
    <r>
      <rPr>
        <b/>
        <sz val="9"/>
        <color theme="1"/>
        <rFont val="Arial"/>
        <family val="2"/>
      </rPr>
      <t>Nota</t>
    </r>
    <r>
      <rPr>
        <sz val="9"/>
        <color theme="1"/>
        <rFont val="Arial"/>
        <family val="2"/>
      </rPr>
      <t>: * dato provisorio.</t>
    </r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</si>
  <si>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Dirección General de Estadísticas y Censo, en base a datos suministrados por INDEC</t>
    </r>
  </si>
  <si>
    <t>Valor exportado de productos de origen salteño según país de destino. Provincia de Salta. Años 2020 -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</si>
</sst>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2" borderId="0" xfId="0" quotePrefix="1" applyFont="1" applyFill="1" applyBorder="1" applyAlignment="1"/>
    <xf numFmtId="2" fontId="3" fillId="0" borderId="0" xfId="0" applyNumberFormat="1" applyFont="1"/>
    <xf numFmtId="43" fontId="3" fillId="0" borderId="0" xfId="0" applyNumberFormat="1" applyFont="1" applyFill="1" applyBorder="1"/>
    <xf numFmtId="43" fontId="2" fillId="0" borderId="0" xfId="0" applyNumberFormat="1" applyFont="1" applyFill="1" applyBorder="1"/>
    <xf numFmtId="164" fontId="3" fillId="0" borderId="0" xfId="1" applyNumberFormat="1" applyFont="1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2" fontId="2" fillId="0" borderId="0" xfId="0" applyNumberFormat="1" applyFont="1"/>
    <xf numFmtId="164" fontId="2" fillId="0" borderId="0" xfId="1" applyNumberFormat="1" applyFont="1" applyFill="1" applyBorder="1"/>
    <xf numFmtId="0" fontId="2" fillId="0" borderId="0" xfId="0" applyFont="1" applyAlignment="1">
      <alignment horizontal="left"/>
    </xf>
    <xf numFmtId="43" fontId="2" fillId="0" borderId="0" xfId="0" applyNumberFormat="1" applyFont="1"/>
    <xf numFmtId="0" fontId="2" fillId="0" borderId="6" xfId="0" applyFont="1" applyBorder="1" applyAlignment="1">
      <alignment horizontal="left"/>
    </xf>
    <xf numFmtId="43" fontId="2" fillId="0" borderId="6" xfId="0" applyNumberFormat="1" applyFont="1" applyBorder="1"/>
    <xf numFmtId="2" fontId="2" fillId="0" borderId="6" xfId="0" applyNumberFormat="1" applyFont="1" applyBorder="1"/>
    <xf numFmtId="43" fontId="2" fillId="0" borderId="6" xfId="0" applyNumberFormat="1" applyFont="1" applyFill="1" applyBorder="1"/>
    <xf numFmtId="164" fontId="2" fillId="0" borderId="6" xfId="1" applyNumberFormat="1" applyFont="1" applyFill="1" applyBorder="1"/>
    <xf numFmtId="43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9" xfId="0" applyFont="1" applyFill="1" applyBorder="1" applyAlignment="1"/>
    <xf numFmtId="0" fontId="2" fillId="2" borderId="0" xfId="0" applyFont="1" applyFill="1" applyBorder="1"/>
    <xf numFmtId="0" fontId="3" fillId="2" borderId="0" xfId="0" applyFont="1" applyFill="1" applyBorder="1"/>
    <xf numFmtId="4" fontId="2" fillId="0" borderId="0" xfId="0" applyNumberFormat="1" applyFont="1"/>
    <xf numFmtId="0" fontId="3" fillId="0" borderId="0" xfId="0" applyFont="1"/>
    <xf numFmtId="0" fontId="2" fillId="0" borderId="6" xfId="0" applyFont="1" applyBorder="1"/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3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" fillId="2" borderId="0" xfId="0" quotePrefix="1" applyFont="1" applyFill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showGridLines="0" zoomScaleNormal="100" workbookViewId="0">
      <selection activeCell="G15" sqref="G15"/>
    </sheetView>
  </sheetViews>
  <sheetFormatPr baseColWidth="10" defaultRowHeight="12.75" x14ac:dyDescent="0.2"/>
  <cols>
    <col min="1" max="1" width="1.7109375" style="1" customWidth="1"/>
    <col min="2" max="2" width="24.7109375" style="1" customWidth="1"/>
    <col min="3" max="12" width="9.7109375" style="1" customWidth="1"/>
    <col min="13" max="16384" width="11.42578125" style="1"/>
  </cols>
  <sheetData>
    <row r="1" spans="2:12" ht="3.95" customHeight="1" x14ac:dyDescent="0.2"/>
    <row r="2" spans="2:12" x14ac:dyDescent="0.2">
      <c r="B2" s="2" t="s">
        <v>44</v>
      </c>
    </row>
    <row r="3" spans="2:12" ht="3.95" customHeight="1" x14ac:dyDescent="0.2">
      <c r="D3" s="6"/>
      <c r="F3" s="5"/>
      <c r="H3" s="4"/>
      <c r="J3" s="4"/>
      <c r="L3" s="3"/>
    </row>
    <row r="4" spans="2:12" ht="11.25" customHeight="1" x14ac:dyDescent="0.2">
      <c r="B4" s="7" t="s">
        <v>0</v>
      </c>
      <c r="C4" s="7">
        <v>2020</v>
      </c>
      <c r="D4" s="7"/>
      <c r="E4" s="7">
        <v>2021</v>
      </c>
      <c r="F4" s="7"/>
      <c r="G4" s="7">
        <v>2022</v>
      </c>
      <c r="H4" s="7"/>
      <c r="I4" s="7">
        <v>2023</v>
      </c>
      <c r="J4" s="7"/>
      <c r="K4" s="7" t="s">
        <v>41</v>
      </c>
      <c r="L4" s="7"/>
    </row>
    <row r="5" spans="2:12" ht="11.25" customHeight="1" x14ac:dyDescent="0.2">
      <c r="B5" s="7"/>
      <c r="C5" s="9" t="s">
        <v>1</v>
      </c>
      <c r="D5" s="8" t="s">
        <v>20</v>
      </c>
      <c r="E5" s="8" t="s">
        <v>1</v>
      </c>
      <c r="F5" s="8" t="s">
        <v>20</v>
      </c>
      <c r="G5" s="8" t="s">
        <v>1</v>
      </c>
      <c r="H5" s="8" t="s">
        <v>20</v>
      </c>
      <c r="I5" s="8" t="s">
        <v>1</v>
      </c>
      <c r="J5" s="8" t="s">
        <v>20</v>
      </c>
      <c r="K5" s="8" t="s">
        <v>1</v>
      </c>
      <c r="L5" s="8" t="s">
        <v>20</v>
      </c>
    </row>
    <row r="6" spans="2:12" ht="12" customHeight="1" x14ac:dyDescent="0.2">
      <c r="B6" s="10"/>
      <c r="C6" s="24"/>
      <c r="D6" s="24"/>
      <c r="E6" s="24"/>
      <c r="F6" s="24"/>
      <c r="G6" s="24"/>
      <c r="H6" s="24"/>
      <c r="I6" s="24"/>
      <c r="J6" s="24"/>
      <c r="K6" s="24" t="s">
        <v>21</v>
      </c>
      <c r="L6" s="24"/>
    </row>
    <row r="7" spans="2:12" ht="15" customHeight="1" x14ac:dyDescent="0.2">
      <c r="B7" s="11"/>
      <c r="C7" s="5">
        <v>922.16709261999949</v>
      </c>
      <c r="D7" s="13">
        <f>+(C7/C$7)*100</f>
        <v>100</v>
      </c>
      <c r="E7" s="5">
        <v>1262.8711524500009</v>
      </c>
      <c r="F7" s="5">
        <f>+E7/E$7*100</f>
        <v>100</v>
      </c>
      <c r="G7" s="5">
        <v>1326.8213797700005</v>
      </c>
      <c r="H7" s="5">
        <f>+G7/G$7*100</f>
        <v>100</v>
      </c>
      <c r="I7" s="5">
        <v>1101.5553363699998</v>
      </c>
      <c r="J7" s="5">
        <f>+I7/I$7*100</f>
        <v>100</v>
      </c>
      <c r="K7" s="5">
        <v>1279.7747997500003</v>
      </c>
      <c r="L7" s="12">
        <f>+K7/K$7*100</f>
        <v>100</v>
      </c>
    </row>
    <row r="8" spans="2:12" ht="15" customHeight="1" x14ac:dyDescent="0.2">
      <c r="B8" s="14" t="s">
        <v>8</v>
      </c>
      <c r="C8" s="15">
        <v>70.025285849999989</v>
      </c>
      <c r="D8" s="13">
        <f>+(C8/C$7)*100</f>
        <v>7.5935572208555859</v>
      </c>
      <c r="E8" s="15">
        <v>216.75477696999999</v>
      </c>
      <c r="F8" s="5">
        <f>+E8/E$7*100</f>
        <v>17.163649399187751</v>
      </c>
      <c r="G8" s="15">
        <v>249.25265167000001</v>
      </c>
      <c r="H8" s="5">
        <f t="shared" ref="H8:H38" si="0">+G8/G$7*100</f>
        <v>18.785697567912798</v>
      </c>
      <c r="I8" s="15">
        <v>230.43879371</v>
      </c>
      <c r="J8" s="5">
        <f>+I8/I$7*100</f>
        <v>20.919402421432075</v>
      </c>
      <c r="K8" s="15">
        <v>258.96178250000003</v>
      </c>
      <c r="L8" s="12">
        <f>+K8/K$7*100</f>
        <v>20.234949348165578</v>
      </c>
    </row>
    <row r="9" spans="2:12" ht="15" customHeight="1" x14ac:dyDescent="0.2">
      <c r="B9" s="14" t="s">
        <v>2</v>
      </c>
      <c r="C9" s="15">
        <v>84.40955305</v>
      </c>
      <c r="D9" s="13">
        <f>+(C9/C$7)*100</f>
        <v>9.1533902831189984</v>
      </c>
      <c r="E9" s="15">
        <v>114.70988731</v>
      </c>
      <c r="F9" s="5">
        <f>+E9/E$7*100</f>
        <v>9.0832613515210969</v>
      </c>
      <c r="G9" s="15">
        <v>93.092433089999986</v>
      </c>
      <c r="H9" s="5">
        <f t="shared" si="0"/>
        <v>7.0161993550433452</v>
      </c>
      <c r="I9" s="15">
        <v>87.160567400000005</v>
      </c>
      <c r="J9" s="5">
        <f>+I9/I$7*100</f>
        <v>7.912500127975755</v>
      </c>
      <c r="K9" s="15">
        <v>119.22954627</v>
      </c>
      <c r="L9" s="12">
        <f>+K9/K$7*100</f>
        <v>9.3164474166307301</v>
      </c>
    </row>
    <row r="10" spans="2:12" ht="15" customHeight="1" x14ac:dyDescent="0.2">
      <c r="B10" s="14" t="s">
        <v>4</v>
      </c>
      <c r="C10" s="15">
        <v>35.336741150000009</v>
      </c>
      <c r="D10" s="13">
        <f>+(C10/C$7)*100</f>
        <v>3.8319238924047512</v>
      </c>
      <c r="E10" s="15">
        <v>55.398769090000009</v>
      </c>
      <c r="F10" s="5">
        <f>+E10/E$7*100</f>
        <v>4.3867316932946832</v>
      </c>
      <c r="G10" s="15">
        <v>128.18953713000002</v>
      </c>
      <c r="H10" s="5">
        <f t="shared" si="0"/>
        <v>9.661401231884069</v>
      </c>
      <c r="I10" s="15">
        <v>60.090497159999991</v>
      </c>
      <c r="J10" s="5">
        <f>+I10/I$7*100</f>
        <v>5.4550593307476181</v>
      </c>
      <c r="K10" s="15">
        <v>84.840482049999991</v>
      </c>
      <c r="L10" s="12">
        <f>+K10/K$7*100</f>
        <v>6.6293290090235644</v>
      </c>
    </row>
    <row r="11" spans="2:12" ht="15" customHeight="1" x14ac:dyDescent="0.2">
      <c r="B11" s="14" t="s">
        <v>6</v>
      </c>
      <c r="C11" s="15">
        <v>77.376965310000003</v>
      </c>
      <c r="D11" s="13">
        <f>+(C11/C$7)*100</f>
        <v>8.3907749397304716</v>
      </c>
      <c r="E11" s="15">
        <v>97.835203390000004</v>
      </c>
      <c r="F11" s="5">
        <f>+E11/E$7*100</f>
        <v>7.7470455477740003</v>
      </c>
      <c r="G11" s="15">
        <v>86.310351550000021</v>
      </c>
      <c r="H11" s="5">
        <f t="shared" si="0"/>
        <v>6.5050467882090954</v>
      </c>
      <c r="I11" s="15">
        <v>77.787873140000002</v>
      </c>
      <c r="J11" s="5">
        <f>+I11/I$7*100</f>
        <v>7.0616400803193011</v>
      </c>
      <c r="K11" s="15">
        <v>75.162839360000021</v>
      </c>
      <c r="L11" s="12">
        <f>+K11/K$7*100</f>
        <v>5.873130129979339</v>
      </c>
    </row>
    <row r="12" spans="2:12" ht="15" customHeight="1" x14ac:dyDescent="0.2">
      <c r="B12" s="14" t="s">
        <v>22</v>
      </c>
      <c r="C12" s="15">
        <v>46.529574869999998</v>
      </c>
      <c r="D12" s="13">
        <f>+(C12/C$7)*100</f>
        <v>5.045677214289146</v>
      </c>
      <c r="E12" s="15">
        <v>64.747566309999996</v>
      </c>
      <c r="F12" s="5">
        <f>+E12/E$7*100</f>
        <v>5.1270128535589823</v>
      </c>
      <c r="G12" s="15">
        <v>59.796493919999996</v>
      </c>
      <c r="H12" s="5">
        <f t="shared" si="0"/>
        <v>4.5067478435089354</v>
      </c>
      <c r="I12" s="15">
        <v>40.96109019</v>
      </c>
      <c r="J12" s="5">
        <f>+I12/I$7*100</f>
        <v>3.7184777593634788</v>
      </c>
      <c r="K12" s="15">
        <v>72.873735949999983</v>
      </c>
      <c r="L12" s="12">
        <f>+K12/K$7*100</f>
        <v>5.6942624565068494</v>
      </c>
    </row>
    <row r="13" spans="2:12" ht="15" customHeight="1" x14ac:dyDescent="0.2">
      <c r="B13" s="14" t="s">
        <v>3</v>
      </c>
      <c r="C13" s="15">
        <v>49.926437079999999</v>
      </c>
      <c r="D13" s="13">
        <f>+(C13/C$7)*100</f>
        <v>5.4140336908089335</v>
      </c>
      <c r="E13" s="15">
        <v>49.908440459999994</v>
      </c>
      <c r="F13" s="5">
        <f>+E13/E$7*100</f>
        <v>3.9519819866956656</v>
      </c>
      <c r="G13" s="15">
        <v>54.644168110000003</v>
      </c>
      <c r="H13" s="5">
        <f t="shared" si="0"/>
        <v>4.1184268616075785</v>
      </c>
      <c r="I13" s="15">
        <v>33.606400120000004</v>
      </c>
      <c r="J13" s="5">
        <f>+I13/I$7*100</f>
        <v>3.0508136096679936</v>
      </c>
      <c r="K13" s="15">
        <v>56.16199013</v>
      </c>
      <c r="L13" s="12">
        <f>+K13/K$7*100</f>
        <v>4.3884275687387388</v>
      </c>
    </row>
    <row r="14" spans="2:12" ht="15" customHeight="1" x14ac:dyDescent="0.2">
      <c r="B14" s="14" t="s">
        <v>25</v>
      </c>
      <c r="C14" s="15">
        <v>18.030730670000001</v>
      </c>
      <c r="D14" s="13">
        <f>+(C14/C$7)*100</f>
        <v>1.9552563536801442</v>
      </c>
      <c r="E14" s="15">
        <v>23.349898570000004</v>
      </c>
      <c r="F14" s="5">
        <f>+E14/E$7*100</f>
        <v>1.8489533571735033</v>
      </c>
      <c r="G14" s="15">
        <v>29.105875419999997</v>
      </c>
      <c r="H14" s="5">
        <f t="shared" si="0"/>
        <v>2.193654388132138</v>
      </c>
      <c r="I14" s="15">
        <v>26.001850450000003</v>
      </c>
      <c r="J14" s="5">
        <f>+I14/I$7*100</f>
        <v>2.3604670225360591</v>
      </c>
      <c r="K14" s="15">
        <v>45.583302730000007</v>
      </c>
      <c r="L14" s="12">
        <f>+K14/K$7*100</f>
        <v>3.5618221845675153</v>
      </c>
    </row>
    <row r="15" spans="2:12" ht="15" customHeight="1" x14ac:dyDescent="0.2">
      <c r="B15" s="14" t="s">
        <v>11</v>
      </c>
      <c r="C15" s="15">
        <v>22.326485899999998</v>
      </c>
      <c r="D15" s="13">
        <f>+(C15/C$7)*100</f>
        <v>2.4210889847053072</v>
      </c>
      <c r="E15" s="15">
        <v>16.74367762</v>
      </c>
      <c r="F15" s="5">
        <f>+E15/E$7*100</f>
        <v>1.3258421167921095</v>
      </c>
      <c r="G15" s="15">
        <v>23.869489159999997</v>
      </c>
      <c r="H15" s="5">
        <f t="shared" si="0"/>
        <v>1.7989979302366745</v>
      </c>
      <c r="I15" s="15">
        <v>32.59040658</v>
      </c>
      <c r="J15" s="5">
        <f>+I15/I$7*100</f>
        <v>2.9585809721912377</v>
      </c>
      <c r="K15" s="15">
        <v>44.685337429999997</v>
      </c>
      <c r="L15" s="12">
        <f>+K15/K$7*100</f>
        <v>3.4916563006811141</v>
      </c>
    </row>
    <row r="16" spans="2:12" ht="15" customHeight="1" x14ac:dyDescent="0.2">
      <c r="B16" s="14" t="s">
        <v>29</v>
      </c>
      <c r="C16" s="15">
        <v>16.82321743</v>
      </c>
      <c r="D16" s="13">
        <f>+(C16/C$7)*100</f>
        <v>1.8243133554248829</v>
      </c>
      <c r="E16" s="15">
        <v>41.189362490000001</v>
      </c>
      <c r="F16" s="5">
        <f>+E16/E$7*100</f>
        <v>3.2615649197538192</v>
      </c>
      <c r="G16" s="15">
        <v>45.919432830000005</v>
      </c>
      <c r="H16" s="5">
        <f t="shared" si="0"/>
        <v>3.4608601828499301</v>
      </c>
      <c r="I16" s="15">
        <v>26.533191590000005</v>
      </c>
      <c r="J16" s="5">
        <f>+I16/I$7*100</f>
        <v>2.4087025602759016</v>
      </c>
      <c r="K16" s="15">
        <v>39.21241646</v>
      </c>
      <c r="L16" s="12">
        <f>+K16/K$7*100</f>
        <v>3.0640091106388416</v>
      </c>
    </row>
    <row r="17" spans="2:12" ht="15" customHeight="1" x14ac:dyDescent="0.2">
      <c r="B17" s="14" t="s">
        <v>24</v>
      </c>
      <c r="C17" s="15">
        <v>24.83429302</v>
      </c>
      <c r="D17" s="13">
        <f>+(C17/C$7)*100</f>
        <v>2.6930361339876558</v>
      </c>
      <c r="E17" s="15">
        <v>27.151516989999998</v>
      </c>
      <c r="F17" s="5">
        <f>+E17/E$7*100</f>
        <v>2.149983150484148</v>
      </c>
      <c r="G17" s="15">
        <v>36.247745569999999</v>
      </c>
      <c r="H17" s="5">
        <f t="shared" si="0"/>
        <v>2.7319235371594188</v>
      </c>
      <c r="I17" s="15">
        <v>35.301136480000004</v>
      </c>
      <c r="J17" s="5">
        <f>+I17/I$7*100</f>
        <v>3.2046630173232402</v>
      </c>
      <c r="K17" s="15">
        <v>34.01608804</v>
      </c>
      <c r="L17" s="12">
        <f>+K17/K$7*100</f>
        <v>2.6579745160355501</v>
      </c>
    </row>
    <row r="18" spans="2:12" ht="15" customHeight="1" x14ac:dyDescent="0.2">
      <c r="B18" s="14" t="s">
        <v>27</v>
      </c>
      <c r="C18" s="15">
        <v>16.811352830000001</v>
      </c>
      <c r="D18" s="13">
        <f>+(C18/C$7)*100</f>
        <v>1.8230267556215554</v>
      </c>
      <c r="E18" s="15">
        <v>27.133274639999996</v>
      </c>
      <c r="F18" s="5">
        <f>+E18/E$7*100</f>
        <v>2.1485386365315877</v>
      </c>
      <c r="G18" s="15">
        <v>26.355430629999994</v>
      </c>
      <c r="H18" s="5">
        <f t="shared" si="0"/>
        <v>1.9863586034895373</v>
      </c>
      <c r="I18" s="15">
        <v>21.000218590000003</v>
      </c>
      <c r="J18" s="5">
        <f>+I18/I$7*100</f>
        <v>1.9064152200653741</v>
      </c>
      <c r="K18" s="15">
        <v>33.23879393</v>
      </c>
      <c r="L18" s="12">
        <f>+K18/K$7*100</f>
        <v>2.5972377278012577</v>
      </c>
    </row>
    <row r="19" spans="2:12" ht="15" customHeight="1" x14ac:dyDescent="0.2">
      <c r="B19" s="14" t="s">
        <v>15</v>
      </c>
      <c r="C19" s="15">
        <v>27.924086840000001</v>
      </c>
      <c r="D19" s="13">
        <f>+(C19/C$7)*100</f>
        <v>3.028094047540121</v>
      </c>
      <c r="E19" s="15">
        <v>46.891526400000004</v>
      </c>
      <c r="F19" s="5">
        <f>+E19/E$7*100</f>
        <v>3.7130887271460198</v>
      </c>
      <c r="G19" s="15">
        <v>39.960321819999997</v>
      </c>
      <c r="H19" s="5">
        <f t="shared" si="0"/>
        <v>3.0117333372278772</v>
      </c>
      <c r="I19" s="15">
        <v>29.671640290000003</v>
      </c>
      <c r="J19" s="5">
        <f>+I19/I$7*100</f>
        <v>2.6936132312497496</v>
      </c>
      <c r="K19" s="15">
        <v>29.66234326</v>
      </c>
      <c r="L19" s="12">
        <f>+K19/K$7*100</f>
        <v>2.317778351768955</v>
      </c>
    </row>
    <row r="20" spans="2:12" ht="15" customHeight="1" x14ac:dyDescent="0.2">
      <c r="B20" s="14" t="s">
        <v>30</v>
      </c>
      <c r="C20" s="15">
        <v>12.746966270000001</v>
      </c>
      <c r="D20" s="13">
        <f>+(C20/C$7)*100</f>
        <v>1.3822837934700287</v>
      </c>
      <c r="E20" s="15">
        <v>14.715326360000001</v>
      </c>
      <c r="F20" s="5">
        <f>+E20/E$7*100</f>
        <v>1.1652278485775773</v>
      </c>
      <c r="G20" s="15">
        <v>20.630774450000001</v>
      </c>
      <c r="H20" s="5">
        <f t="shared" si="0"/>
        <v>1.5549021718037337</v>
      </c>
      <c r="I20" s="15">
        <v>8.0560014599999992</v>
      </c>
      <c r="J20" s="5">
        <f>+I20/I$7*100</f>
        <v>0.73132971118339529</v>
      </c>
      <c r="K20" s="15">
        <v>23.141173479999999</v>
      </c>
      <c r="L20" s="12">
        <f>+K20/K$7*100</f>
        <v>1.8082223125912895</v>
      </c>
    </row>
    <row r="21" spans="2:12" ht="15" customHeight="1" x14ac:dyDescent="0.2">
      <c r="B21" s="14" t="s">
        <v>9</v>
      </c>
      <c r="C21" s="15">
        <v>35.012553559999994</v>
      </c>
      <c r="D21" s="13">
        <f>+(C21/C$7)*100</f>
        <v>3.7967689196677652</v>
      </c>
      <c r="E21" s="15">
        <v>38.734657809999987</v>
      </c>
      <c r="F21" s="5">
        <f>+E21/E$7*100</f>
        <v>3.0671900086444928</v>
      </c>
      <c r="G21" s="15">
        <v>34.679306880000013</v>
      </c>
      <c r="H21" s="5">
        <f t="shared" si="0"/>
        <v>2.6137133007316735</v>
      </c>
      <c r="I21" s="15">
        <v>34.209446209999996</v>
      </c>
      <c r="J21" s="5">
        <f>+I21/I$7*100</f>
        <v>3.1055585752715587</v>
      </c>
      <c r="K21" s="15">
        <v>22.591213499999999</v>
      </c>
      <c r="L21" s="12">
        <f>+K21/K$7*100</f>
        <v>1.7652491285508289</v>
      </c>
    </row>
    <row r="22" spans="2:12" ht="15" customHeight="1" x14ac:dyDescent="0.2">
      <c r="B22" s="14" t="s">
        <v>31</v>
      </c>
      <c r="C22" s="15">
        <v>4.5881665199999997</v>
      </c>
      <c r="D22" s="13">
        <f>+(C22/C$7)*100</f>
        <v>0.49754177488207779</v>
      </c>
      <c r="E22" s="15">
        <v>7.6173679199999995</v>
      </c>
      <c r="F22" s="5">
        <f>+E22/E$7*100</f>
        <v>0.60317855113105712</v>
      </c>
      <c r="G22" s="15">
        <v>14.881019920000002</v>
      </c>
      <c r="H22" s="5">
        <f t="shared" si="0"/>
        <v>1.121554125286975</v>
      </c>
      <c r="I22" s="15">
        <v>21.669235819999997</v>
      </c>
      <c r="J22" s="5">
        <f>+I22/I$7*100</f>
        <v>1.9671490940625382</v>
      </c>
      <c r="K22" s="15">
        <v>22.380225280000005</v>
      </c>
      <c r="L22" s="12">
        <f>+K22/K$7*100</f>
        <v>1.7487627732919813</v>
      </c>
    </row>
    <row r="23" spans="2:12" ht="15" customHeight="1" x14ac:dyDescent="0.2">
      <c r="B23" s="14" t="s">
        <v>7</v>
      </c>
      <c r="C23" s="15">
        <v>35.192684820000011</v>
      </c>
      <c r="D23" s="13">
        <f>+(C23/C$7)*100</f>
        <v>3.8163023926621484</v>
      </c>
      <c r="E23" s="15">
        <v>34.746453949999996</v>
      </c>
      <c r="F23" s="5">
        <f>+E23/E$7*100</f>
        <v>2.751385514079645</v>
      </c>
      <c r="G23" s="15">
        <v>26.701409269999996</v>
      </c>
      <c r="H23" s="5">
        <f t="shared" si="0"/>
        <v>2.0124343545495615</v>
      </c>
      <c r="I23" s="15">
        <v>21.634830609999998</v>
      </c>
      <c r="J23" s="5">
        <f>+I23/I$7*100</f>
        <v>1.9640257639070715</v>
      </c>
      <c r="K23" s="15">
        <v>19.41055583</v>
      </c>
      <c r="L23" s="12">
        <f>+K23/K$7*100</f>
        <v>1.5167165218280425</v>
      </c>
    </row>
    <row r="24" spans="2:12" ht="15" customHeight="1" x14ac:dyDescent="0.2">
      <c r="B24" s="14" t="s">
        <v>26</v>
      </c>
      <c r="C24" s="15">
        <v>17.298445480000005</v>
      </c>
      <c r="D24" s="13">
        <f>+(C24/C$7)*100</f>
        <v>1.8758471884799985</v>
      </c>
      <c r="E24" s="15">
        <v>23.359358970000002</v>
      </c>
      <c r="F24" s="5">
        <f>+E24/E$7*100</f>
        <v>1.8497024755599394</v>
      </c>
      <c r="G24" s="15">
        <v>18.989103910000001</v>
      </c>
      <c r="H24" s="5">
        <f t="shared" si="0"/>
        <v>1.4311725903370422</v>
      </c>
      <c r="I24" s="15">
        <v>14.728484529999999</v>
      </c>
      <c r="J24" s="5">
        <f>+I24/I$7*100</f>
        <v>1.3370626099035001</v>
      </c>
      <c r="K24" s="15">
        <v>17.506011230000002</v>
      </c>
      <c r="L24" s="12">
        <f>+K24/K$7*100</f>
        <v>1.3678977921287201</v>
      </c>
    </row>
    <row r="25" spans="2:12" ht="15" customHeight="1" x14ac:dyDescent="0.2">
      <c r="B25" s="14" t="s">
        <v>10</v>
      </c>
      <c r="C25" s="15">
        <v>22.8693645</v>
      </c>
      <c r="D25" s="13">
        <f>+(C25/C$7)*100</f>
        <v>2.4799588581094443</v>
      </c>
      <c r="E25" s="15">
        <v>25.85545677</v>
      </c>
      <c r="F25" s="5">
        <f>+E25/E$7*100</f>
        <v>2.0473550860544867</v>
      </c>
      <c r="G25" s="15">
        <v>24.636619339999996</v>
      </c>
      <c r="H25" s="5">
        <f t="shared" si="0"/>
        <v>1.8568150706367619</v>
      </c>
      <c r="I25" s="15">
        <v>15.253846440000002</v>
      </c>
      <c r="J25" s="5">
        <f>+I25/I$7*100</f>
        <v>1.3847553487659208</v>
      </c>
      <c r="K25" s="15">
        <v>16.958751109999998</v>
      </c>
      <c r="L25" s="12">
        <f>+K25/K$7*100</f>
        <v>1.3251355717672229</v>
      </c>
    </row>
    <row r="26" spans="2:12" ht="15" customHeight="1" x14ac:dyDescent="0.2">
      <c r="B26" s="14" t="s">
        <v>12</v>
      </c>
      <c r="C26" s="15">
        <v>8.6341247800000005</v>
      </c>
      <c r="D26" s="13">
        <f>+(C26/C$7)*100</f>
        <v>0.93628636817534916</v>
      </c>
      <c r="E26" s="15">
        <v>9.6279689000000008</v>
      </c>
      <c r="F26" s="5">
        <f>+E26/E$7*100</f>
        <v>0.76238726977977966</v>
      </c>
      <c r="G26" s="15">
        <v>13.336029709999998</v>
      </c>
      <c r="H26" s="5">
        <f t="shared" si="0"/>
        <v>1.0051111561310346</v>
      </c>
      <c r="I26" s="15">
        <v>20.087516290000003</v>
      </c>
      <c r="J26" s="5">
        <f>+I26/I$7*100</f>
        <v>1.8235594369861812</v>
      </c>
      <c r="K26" s="15">
        <v>16.440470730000001</v>
      </c>
      <c r="L26" s="12">
        <f>+K26/K$7*100</f>
        <v>1.2846377919936844</v>
      </c>
    </row>
    <row r="27" spans="2:12" ht="15" customHeight="1" x14ac:dyDescent="0.2">
      <c r="B27" s="14" t="s">
        <v>32</v>
      </c>
      <c r="C27" s="15">
        <v>8.7333159000000009</v>
      </c>
      <c r="D27" s="13">
        <f>+(C27/C$7)*100</f>
        <v>0.94704267479199333</v>
      </c>
      <c r="E27" s="15">
        <v>10.181119599999999</v>
      </c>
      <c r="F27" s="5">
        <f>+E27/E$7*100</f>
        <v>0.80618830988801804</v>
      </c>
      <c r="G27" s="15">
        <v>12.626398910000001</v>
      </c>
      <c r="H27" s="5">
        <f t="shared" si="0"/>
        <v>0.95162763447395915</v>
      </c>
      <c r="I27" s="15">
        <v>12.86969841</v>
      </c>
      <c r="J27" s="5">
        <f>+I27/I$7*100</f>
        <v>1.1683206449173984</v>
      </c>
      <c r="K27" s="15">
        <v>16.366851050000001</v>
      </c>
      <c r="L27" s="12">
        <f>+K27/K$7*100</f>
        <v>1.2788852424033674</v>
      </c>
    </row>
    <row r="28" spans="2:12" ht="15" customHeight="1" x14ac:dyDescent="0.2">
      <c r="B28" s="14" t="s">
        <v>13</v>
      </c>
      <c r="C28" s="15">
        <v>28.597200960000006</v>
      </c>
      <c r="D28" s="13">
        <f>+(C28/C$7)*100</f>
        <v>3.1010866890458595</v>
      </c>
      <c r="E28" s="15">
        <v>26.655094520000002</v>
      </c>
      <c r="F28" s="5">
        <f>+E28/E$7*100</f>
        <v>2.1106741149553119</v>
      </c>
      <c r="G28" s="15">
        <v>20.60884609</v>
      </c>
      <c r="H28" s="5">
        <f t="shared" si="0"/>
        <v>1.5532494730807298</v>
      </c>
      <c r="I28" s="15">
        <v>29.503546200000006</v>
      </c>
      <c r="J28" s="5">
        <f>+I28/I$7*100</f>
        <v>2.6783535266802159</v>
      </c>
      <c r="K28" s="15">
        <v>13.351214820000001</v>
      </c>
      <c r="L28" s="12">
        <f>+K28/K$7*100</f>
        <v>1.0432472043212693</v>
      </c>
    </row>
    <row r="29" spans="2:12" ht="15" customHeight="1" x14ac:dyDescent="0.2">
      <c r="B29" s="14" t="s">
        <v>33</v>
      </c>
      <c r="C29" s="15">
        <v>7.8421640000000001E-2</v>
      </c>
      <c r="D29" s="13">
        <f>+(C29/C$7)*100</f>
        <v>8.5040596902231334E-3</v>
      </c>
      <c r="E29" s="15">
        <v>0.71591188999999988</v>
      </c>
      <c r="F29" s="5">
        <f>+E29/E$7*100</f>
        <v>5.6689226657138644E-2</v>
      </c>
      <c r="G29" s="15">
        <v>0.64410073000000001</v>
      </c>
      <c r="H29" s="5">
        <f t="shared" si="0"/>
        <v>4.8544645106009102E-2</v>
      </c>
      <c r="I29" s="15">
        <v>10.280250909999999</v>
      </c>
      <c r="J29" s="5">
        <f>+I29/I$7*100</f>
        <v>0.93324870486097677</v>
      </c>
      <c r="K29" s="15">
        <v>12.148697620000002</v>
      </c>
      <c r="L29" s="12">
        <f>+K29/K$7*100</f>
        <v>0.94928401640454307</v>
      </c>
    </row>
    <row r="30" spans="2:12" ht="15" customHeight="1" x14ac:dyDescent="0.2">
      <c r="B30" s="14" t="s">
        <v>34</v>
      </c>
      <c r="C30" s="15">
        <v>8.670955649999998</v>
      </c>
      <c r="D30" s="13">
        <f>+(C30/C$7)*100</f>
        <v>0.94028031572506654</v>
      </c>
      <c r="E30" s="15">
        <v>5.4462104900000003</v>
      </c>
      <c r="F30" s="5">
        <f>+E30/E$7*100</f>
        <v>0.43125622748086523</v>
      </c>
      <c r="G30" s="15">
        <v>5.9399595599999993</v>
      </c>
      <c r="H30" s="5">
        <f t="shared" si="0"/>
        <v>0.44768343731615701</v>
      </c>
      <c r="I30" s="15">
        <v>3.9704708100000001</v>
      </c>
      <c r="J30" s="5">
        <f>+I30/I$7*100</f>
        <v>0.36044224733040231</v>
      </c>
      <c r="K30" s="15">
        <v>10.71163585</v>
      </c>
      <c r="L30" s="12">
        <f>+K30/K$7*100</f>
        <v>0.83699380954309166</v>
      </c>
    </row>
    <row r="31" spans="2:12" ht="15" customHeight="1" x14ac:dyDescent="0.2">
      <c r="B31" s="14" t="s">
        <v>35</v>
      </c>
      <c r="C31" s="15">
        <v>6.7083425500000011</v>
      </c>
      <c r="D31" s="13">
        <f>+(C31/C$7)*100</f>
        <v>0.72745412449502045</v>
      </c>
      <c r="E31" s="15">
        <v>9.5396739999999998</v>
      </c>
      <c r="F31" s="5">
        <f>+E31/E$7*100</f>
        <v>0.75539566973976713</v>
      </c>
      <c r="G31" s="15">
        <v>10.994507079999998</v>
      </c>
      <c r="H31" s="5">
        <f t="shared" si="0"/>
        <v>0.82863505575300977</v>
      </c>
      <c r="I31" s="15">
        <v>9.2069426400000012</v>
      </c>
      <c r="J31" s="5">
        <f>+I31/I$7*100</f>
        <v>0.83581299422868882</v>
      </c>
      <c r="K31" s="15">
        <v>10.59164176</v>
      </c>
      <c r="L31" s="12">
        <f>+K31/K$7*100</f>
        <v>0.82761762163695074</v>
      </c>
    </row>
    <row r="32" spans="2:12" ht="15" customHeight="1" x14ac:dyDescent="0.2">
      <c r="B32" s="14" t="s">
        <v>36</v>
      </c>
      <c r="C32" s="15">
        <v>9.0653190000000006</v>
      </c>
      <c r="D32" s="13">
        <f>+(C32/C$7)*100</f>
        <v>0.98304516313244517</v>
      </c>
      <c r="E32" s="15">
        <v>9.5999070999999994</v>
      </c>
      <c r="F32" s="5">
        <f>+E32/E$7*100</f>
        <v>0.7601652061951012</v>
      </c>
      <c r="G32" s="15">
        <v>8.8331201399999983</v>
      </c>
      <c r="H32" s="5">
        <f t="shared" si="0"/>
        <v>0.66573543919914735</v>
      </c>
      <c r="I32" s="15">
        <v>6.7334752499999988</v>
      </c>
      <c r="J32" s="5">
        <f>+I32/I$7*100</f>
        <v>0.61126981347928411</v>
      </c>
      <c r="K32" s="15">
        <v>9.665041249999998</v>
      </c>
      <c r="L32" s="12">
        <f>+K32/K$7*100</f>
        <v>0.75521421830528557</v>
      </c>
    </row>
    <row r="33" spans="2:12" ht="15" customHeight="1" x14ac:dyDescent="0.2">
      <c r="B33" s="14" t="s">
        <v>37</v>
      </c>
      <c r="C33" s="15">
        <v>5.5906200300000002</v>
      </c>
      <c r="D33" s="13">
        <f>+(C33/C$7)*100</f>
        <v>0.60624805143678506</v>
      </c>
      <c r="E33" s="15">
        <v>9.5039167500000001</v>
      </c>
      <c r="F33" s="5">
        <f>+E33/E$7*100</f>
        <v>0.75256424470241245</v>
      </c>
      <c r="G33" s="15">
        <v>9.7305087600000011</v>
      </c>
      <c r="H33" s="5">
        <f t="shared" si="0"/>
        <v>0.73336991009948516</v>
      </c>
      <c r="I33" s="15">
        <v>12.35579356</v>
      </c>
      <c r="J33" s="5">
        <f>+I33/I$7*100</f>
        <v>1.1216679863506949</v>
      </c>
      <c r="K33" s="15">
        <v>9.4389356200000005</v>
      </c>
      <c r="L33" s="12">
        <f>+K33/K$7*100</f>
        <v>0.73754660756282009</v>
      </c>
    </row>
    <row r="34" spans="2:12" ht="15" customHeight="1" x14ac:dyDescent="0.2">
      <c r="B34" s="14" t="s">
        <v>18</v>
      </c>
      <c r="C34" s="15">
        <v>24.414577390000002</v>
      </c>
      <c r="D34" s="13">
        <f>+(C34/C$7)*100</f>
        <v>2.6475220798255701</v>
      </c>
      <c r="E34" s="15">
        <v>29.900166800000001</v>
      </c>
      <c r="F34" s="5">
        <f>+E34/E$7*100</f>
        <v>2.3676340014571515</v>
      </c>
      <c r="G34" s="15">
        <v>20.48934311</v>
      </c>
      <c r="H34" s="5">
        <f t="shared" si="0"/>
        <v>1.5442427611131615</v>
      </c>
      <c r="I34" s="15">
        <v>12.173840419999999</v>
      </c>
      <c r="J34" s="5">
        <f>+I34/I$7*100</f>
        <v>1.1051501470744949</v>
      </c>
      <c r="K34" s="15">
        <v>8.9429109399999991</v>
      </c>
      <c r="L34" s="12">
        <f>+K34/K$7*100</f>
        <v>0.69878786031315565</v>
      </c>
    </row>
    <row r="35" spans="2:12" ht="15" customHeight="1" x14ac:dyDescent="0.2">
      <c r="B35" s="14" t="s">
        <v>38</v>
      </c>
      <c r="C35" s="15">
        <v>4.3586907999999998</v>
      </c>
      <c r="D35" s="13">
        <f>+(C35/C$7)*100</f>
        <v>0.47265737791796264</v>
      </c>
      <c r="E35" s="15">
        <v>1.48907334</v>
      </c>
      <c r="F35" s="5">
        <f>+E35/E$7*100</f>
        <v>0.11791173922305227</v>
      </c>
      <c r="G35" s="15">
        <v>6.0734246699999996</v>
      </c>
      <c r="H35" s="5">
        <f t="shared" si="0"/>
        <v>0.45774244842608769</v>
      </c>
      <c r="I35" s="15">
        <v>8.16780039</v>
      </c>
      <c r="J35" s="5">
        <f>+I35/I$7*100</f>
        <v>0.74147889990853166</v>
      </c>
      <c r="K35" s="15">
        <v>8.8917024499999986</v>
      </c>
      <c r="L35" s="12">
        <f>+K35/K$7*100</f>
        <v>0.69478649304056961</v>
      </c>
    </row>
    <row r="36" spans="2:12" ht="15" customHeight="1" x14ac:dyDescent="0.2">
      <c r="B36" s="14" t="s">
        <v>39</v>
      </c>
      <c r="C36" s="15">
        <v>6.2436750199999995</v>
      </c>
      <c r="D36" s="13">
        <f>+(C36/C$7)*100</f>
        <v>0.67706547652452964</v>
      </c>
      <c r="E36" s="15">
        <v>6.4712728300000002</v>
      </c>
      <c r="F36" s="5">
        <f>+E36/E$7*100</f>
        <v>0.51242542182118678</v>
      </c>
      <c r="G36" s="15">
        <v>6.0529570500000007</v>
      </c>
      <c r="H36" s="5">
        <f t="shared" si="0"/>
        <v>0.45619984289439613</v>
      </c>
      <c r="I36" s="15">
        <v>7.4206555999999999</v>
      </c>
      <c r="J36" s="5">
        <f>+I36/I$7*100</f>
        <v>0.67365254880917635</v>
      </c>
      <c r="K36" s="15">
        <v>7.88400151</v>
      </c>
      <c r="L36" s="12">
        <f>+K36/K$7*100</f>
        <v>0.61604600368284423</v>
      </c>
    </row>
    <row r="37" spans="2:12" ht="15" customHeight="1" x14ac:dyDescent="0.2">
      <c r="B37" s="14" t="s">
        <v>23</v>
      </c>
      <c r="C37" s="15">
        <v>9.8017328800000012</v>
      </c>
      <c r="D37" s="13">
        <f>+(C37/C$7)*100</f>
        <v>1.0629020443737558</v>
      </c>
      <c r="E37" s="15">
        <v>12.60725369</v>
      </c>
      <c r="F37" s="5">
        <f>+E37/E$7*100</f>
        <v>0.99830086905870163</v>
      </c>
      <c r="G37" s="15">
        <v>25.099351220000003</v>
      </c>
      <c r="H37" s="5">
        <f t="shared" si="0"/>
        <v>1.8916902909983921</v>
      </c>
      <c r="I37" s="15">
        <v>18.818681060000003</v>
      </c>
      <c r="J37" s="5">
        <f>+I37/I$7*100</f>
        <v>1.7083736457592744</v>
      </c>
      <c r="K37" s="15">
        <v>7.0685764200000012</v>
      </c>
      <c r="L37" s="12">
        <f>+K37/K$7*100</f>
        <v>0.55232970842845353</v>
      </c>
    </row>
    <row r="38" spans="2:12" ht="15" customHeight="1" x14ac:dyDescent="0.2">
      <c r="B38" s="16" t="s">
        <v>40</v>
      </c>
      <c r="C38" s="17">
        <v>183.2072108699999</v>
      </c>
      <c r="D38" s="20">
        <f>+(C38/C$7)*100</f>
        <v>19.86702977542647</v>
      </c>
      <c r="E38" s="17">
        <v>204.29106052000068</v>
      </c>
      <c r="F38" s="19">
        <f>+E38/E$7*100</f>
        <v>16.176714475080935</v>
      </c>
      <c r="G38" s="17">
        <v>173.13066807000041</v>
      </c>
      <c r="H38" s="19">
        <f t="shared" si="0"/>
        <v>13.048528664801285</v>
      </c>
      <c r="I38" s="17">
        <v>133.27115405999993</v>
      </c>
      <c r="J38" s="19">
        <f>+I38/I$7*100</f>
        <v>12.09845294737292</v>
      </c>
      <c r="K38" s="17">
        <v>132.65653119000029</v>
      </c>
      <c r="L38" s="18">
        <f>+K38/K$7*100</f>
        <v>10.365615201667849</v>
      </c>
    </row>
    <row r="39" spans="2:12" ht="15" customHeight="1" x14ac:dyDescent="0.2">
      <c r="B39" s="22" t="s">
        <v>42</v>
      </c>
    </row>
    <row r="40" spans="2:12" ht="15" customHeight="1" x14ac:dyDescent="0.2">
      <c r="B40" s="23" t="s">
        <v>43</v>
      </c>
      <c r="C40" s="21"/>
      <c r="D40" s="21"/>
      <c r="E40" s="21"/>
      <c r="F40" s="21"/>
      <c r="G40" s="21"/>
      <c r="H40" s="21"/>
      <c r="I40" s="21"/>
      <c r="J40" s="21"/>
      <c r="K40" s="21"/>
    </row>
    <row r="41" spans="2:12" x14ac:dyDescent="0.2">
      <c r="B41" s="14"/>
      <c r="C41" s="21"/>
      <c r="D41" s="21"/>
      <c r="E41" s="21"/>
      <c r="F41" s="21"/>
      <c r="G41" s="21"/>
      <c r="H41" s="21"/>
      <c r="I41" s="21"/>
      <c r="J41" s="21"/>
      <c r="K41" s="21"/>
    </row>
    <row r="42" spans="2:12" x14ac:dyDescent="0.2">
      <c r="B42" s="14"/>
      <c r="C42" s="21"/>
      <c r="D42" s="21"/>
      <c r="E42" s="21"/>
      <c r="F42" s="21"/>
      <c r="G42" s="21"/>
      <c r="H42" s="21"/>
      <c r="I42" s="21"/>
      <c r="J42" s="21"/>
      <c r="K42" s="21"/>
    </row>
    <row r="43" spans="2:12" x14ac:dyDescent="0.2">
      <c r="B43" s="14"/>
      <c r="C43" s="21"/>
      <c r="D43" s="21"/>
      <c r="E43" s="21"/>
      <c r="F43" s="21"/>
      <c r="G43" s="21"/>
      <c r="H43" s="21"/>
      <c r="I43" s="21"/>
      <c r="J43" s="21"/>
      <c r="K43" s="21"/>
    </row>
    <row r="44" spans="2:12" x14ac:dyDescent="0.2">
      <c r="B44" s="14"/>
      <c r="C44" s="21"/>
      <c r="D44" s="21"/>
      <c r="E44" s="21"/>
      <c r="F44" s="21"/>
      <c r="G44" s="21"/>
      <c r="H44" s="21"/>
      <c r="I44" s="21"/>
      <c r="J44" s="21"/>
      <c r="K44" s="21"/>
    </row>
    <row r="45" spans="2:12" x14ac:dyDescent="0.2">
      <c r="B45" s="14"/>
      <c r="C45" s="21"/>
      <c r="D45" s="21"/>
      <c r="E45" s="21"/>
      <c r="F45" s="21"/>
      <c r="G45" s="21"/>
      <c r="H45" s="21"/>
      <c r="I45" s="21"/>
      <c r="J45" s="21"/>
      <c r="K45" s="21"/>
    </row>
    <row r="46" spans="2:12" x14ac:dyDescent="0.2">
      <c r="B46" s="14"/>
      <c r="C46" s="21"/>
      <c r="D46" s="21"/>
      <c r="E46" s="21"/>
      <c r="F46" s="21"/>
      <c r="G46" s="21"/>
      <c r="H46" s="21"/>
      <c r="I46" s="21"/>
      <c r="J46" s="21"/>
      <c r="K46" s="21"/>
    </row>
  </sheetData>
  <mergeCells count="6">
    <mergeCell ref="B4:B5"/>
    <mergeCell ref="I4:J4"/>
    <mergeCell ref="G4:H4"/>
    <mergeCell ref="E4:F4"/>
    <mergeCell ref="C4:D4"/>
    <mergeCell ref="K4:L4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5" orientation="landscape" horizontalDpi="0" verticalDpi="0" r:id="rId1"/>
  <headerFooter>
    <oddHeader>&amp;L&amp;G&amp;RSeries Económicas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tabSelected="1" workbookViewId="0">
      <selection activeCell="G7" sqref="G7"/>
    </sheetView>
  </sheetViews>
  <sheetFormatPr baseColWidth="10" defaultRowHeight="12.75" x14ac:dyDescent="0.2"/>
  <cols>
    <col min="1" max="1" width="1.7109375" style="1" customWidth="1"/>
    <col min="2" max="2" width="20.85546875" style="1" customWidth="1"/>
    <col min="3" max="3" width="8.42578125" style="1" customWidth="1"/>
    <col min="4" max="4" width="6.7109375" style="1" customWidth="1"/>
    <col min="5" max="5" width="8.42578125" style="1" customWidth="1"/>
    <col min="6" max="6" width="6.7109375" style="1" customWidth="1"/>
    <col min="7" max="7" width="8.42578125" style="1" customWidth="1"/>
    <col min="8" max="8" width="6.7109375" style="1" customWidth="1"/>
    <col min="9" max="9" width="8.42578125" style="1" customWidth="1"/>
    <col min="10" max="10" width="6.7109375" style="1" customWidth="1"/>
    <col min="11" max="16384" width="11.42578125" style="1"/>
  </cols>
  <sheetData>
    <row r="1" spans="1:24" ht="3.95" customHeight="1" x14ac:dyDescent="0.2"/>
    <row r="2" spans="1:24" s="30" customFormat="1" ht="30" customHeight="1" x14ac:dyDescent="0.2">
      <c r="A2" s="25"/>
      <c r="B2" s="37" t="s">
        <v>28</v>
      </c>
      <c r="C2" s="37"/>
      <c r="D2" s="37"/>
      <c r="E2" s="37"/>
      <c r="F2" s="37"/>
      <c r="G2" s="37"/>
      <c r="H2" s="37"/>
      <c r="I2" s="37"/>
      <c r="J2" s="37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s="30" customFormat="1" ht="6" customHeight="1" x14ac:dyDescent="0.2">
      <c r="A3" s="25"/>
      <c r="B3" s="26"/>
      <c r="C3" s="26"/>
      <c r="D3" s="26"/>
      <c r="E3" s="26"/>
      <c r="F3" s="26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s="30" customFormat="1" ht="15" customHeight="1" x14ac:dyDescent="0.2">
      <c r="A4" s="1"/>
      <c r="B4" s="31" t="s">
        <v>0</v>
      </c>
      <c r="C4" s="32">
        <v>2015</v>
      </c>
      <c r="D4" s="33"/>
      <c r="E4" s="32">
        <v>2016</v>
      </c>
      <c r="F4" s="33"/>
      <c r="G4" s="32">
        <v>2017</v>
      </c>
      <c r="H4" s="33"/>
      <c r="I4" s="32">
        <v>2018</v>
      </c>
      <c r="J4" s="33"/>
      <c r="K4" s="1"/>
      <c r="L4" s="1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s="30" customFormat="1" ht="15" customHeight="1" x14ac:dyDescent="0.2">
      <c r="A5" s="1"/>
      <c r="B5" s="34"/>
      <c r="C5" s="35" t="s">
        <v>1</v>
      </c>
      <c r="D5" s="35" t="s">
        <v>20</v>
      </c>
      <c r="E5" s="35" t="s">
        <v>1</v>
      </c>
      <c r="F5" s="35" t="s">
        <v>20</v>
      </c>
      <c r="G5" s="35" t="s">
        <v>1</v>
      </c>
      <c r="H5" s="35" t="s">
        <v>20</v>
      </c>
      <c r="I5" s="35" t="s">
        <v>1</v>
      </c>
      <c r="J5" s="35" t="s">
        <v>20</v>
      </c>
      <c r="K5" s="1"/>
      <c r="L5" s="1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ht="12" customHeight="1" x14ac:dyDescent="0.2">
      <c r="C6" s="36" t="s">
        <v>21</v>
      </c>
      <c r="D6" s="36"/>
      <c r="E6" s="36"/>
      <c r="F6" s="36"/>
      <c r="G6" s="36"/>
      <c r="H6" s="36"/>
      <c r="I6" s="36"/>
      <c r="J6" s="36"/>
    </row>
    <row r="7" spans="1:24" ht="11.25" customHeight="1" x14ac:dyDescent="0.2">
      <c r="C7" s="28">
        <v>838.8</v>
      </c>
      <c r="D7" s="1">
        <v>100</v>
      </c>
      <c r="E7" s="27">
        <v>1079.7</v>
      </c>
      <c r="F7" s="1">
        <v>100</v>
      </c>
      <c r="G7" s="1">
        <v>877.3</v>
      </c>
      <c r="H7" s="1">
        <v>100</v>
      </c>
      <c r="I7" s="1">
        <v>873.7</v>
      </c>
      <c r="J7" s="1">
        <v>100</v>
      </c>
    </row>
    <row r="8" spans="1:24" ht="15" customHeight="1" x14ac:dyDescent="0.2">
      <c r="B8" s="1" t="s">
        <v>6</v>
      </c>
      <c r="C8" s="1">
        <v>97.9</v>
      </c>
      <c r="D8" s="1">
        <v>11.7</v>
      </c>
      <c r="E8" s="1">
        <v>170.1</v>
      </c>
      <c r="F8" s="1">
        <v>15.8</v>
      </c>
      <c r="G8" s="1">
        <v>100.1</v>
      </c>
      <c r="H8" s="1">
        <v>11.4</v>
      </c>
      <c r="I8" s="1">
        <v>85.1</v>
      </c>
      <c r="J8" s="1">
        <v>9.6999999999999993</v>
      </c>
    </row>
    <row r="9" spans="1:24" ht="15" customHeight="1" x14ac:dyDescent="0.2">
      <c r="B9" s="1" t="s">
        <v>2</v>
      </c>
      <c r="C9" s="1">
        <v>123.7</v>
      </c>
      <c r="D9" s="1">
        <v>14.7</v>
      </c>
      <c r="E9" s="1">
        <v>100.2</v>
      </c>
      <c r="F9" s="1">
        <v>9.3000000000000007</v>
      </c>
      <c r="G9" s="1">
        <v>100.3</v>
      </c>
      <c r="H9" s="1">
        <v>11.4</v>
      </c>
      <c r="I9" s="1">
        <v>87.3</v>
      </c>
      <c r="J9" s="1">
        <v>10</v>
      </c>
    </row>
    <row r="10" spans="1:24" ht="15" customHeight="1" x14ac:dyDescent="0.2">
      <c r="B10" s="1" t="s">
        <v>8</v>
      </c>
      <c r="C10" s="1">
        <v>65.099999999999994</v>
      </c>
      <c r="D10" s="1">
        <v>7.8</v>
      </c>
      <c r="E10" s="1">
        <v>70.900000000000006</v>
      </c>
      <c r="F10" s="1">
        <v>6.6</v>
      </c>
      <c r="G10" s="1">
        <v>63.4</v>
      </c>
      <c r="H10" s="1">
        <v>7.2</v>
      </c>
      <c r="I10" s="1">
        <v>82.2</v>
      </c>
      <c r="J10" s="1">
        <v>9.4</v>
      </c>
    </row>
    <row r="11" spans="1:24" ht="15" customHeight="1" x14ac:dyDescent="0.2">
      <c r="B11" s="1" t="s">
        <v>13</v>
      </c>
      <c r="C11" s="1">
        <v>17.399999999999999</v>
      </c>
      <c r="D11" s="1">
        <v>2.1</v>
      </c>
      <c r="E11" s="1">
        <v>48.3</v>
      </c>
      <c r="F11" s="1">
        <v>4.5</v>
      </c>
      <c r="G11" s="1">
        <v>33.5</v>
      </c>
      <c r="H11" s="1">
        <v>3.8</v>
      </c>
      <c r="I11" s="1">
        <v>18.8</v>
      </c>
      <c r="J11" s="1">
        <v>2.2000000000000002</v>
      </c>
    </row>
    <row r="12" spans="1:24" ht="15" customHeight="1" x14ac:dyDescent="0.2">
      <c r="B12" s="1" t="s">
        <v>14</v>
      </c>
      <c r="C12" s="1">
        <v>20.399999999999999</v>
      </c>
      <c r="D12" s="1">
        <v>2.4</v>
      </c>
      <c r="E12" s="1">
        <v>41</v>
      </c>
      <c r="F12" s="1">
        <v>3.8</v>
      </c>
      <c r="G12" s="1">
        <v>20.100000000000001</v>
      </c>
      <c r="H12" s="1">
        <v>2.2999999999999998</v>
      </c>
      <c r="I12" s="1">
        <v>18.3</v>
      </c>
      <c r="J12" s="1">
        <v>2.1</v>
      </c>
    </row>
    <row r="13" spans="1:24" ht="15" customHeight="1" x14ac:dyDescent="0.2">
      <c r="B13" s="1" t="s">
        <v>15</v>
      </c>
      <c r="C13" s="1">
        <v>36.700000000000003</v>
      </c>
      <c r="D13" s="1">
        <v>4.4000000000000004</v>
      </c>
      <c r="E13" s="1">
        <v>40.299999999999997</v>
      </c>
      <c r="F13" s="1">
        <v>3.7</v>
      </c>
      <c r="G13" s="1">
        <v>40.799999999999997</v>
      </c>
      <c r="H13" s="1">
        <v>4.5999999999999996</v>
      </c>
      <c r="I13" s="1">
        <v>48.7</v>
      </c>
      <c r="J13" s="1">
        <v>5.6</v>
      </c>
    </row>
    <row r="14" spans="1:24" ht="15" customHeight="1" x14ac:dyDescent="0.2">
      <c r="B14" s="1" t="s">
        <v>16</v>
      </c>
      <c r="C14" s="1">
        <v>19.8</v>
      </c>
      <c r="D14" s="1">
        <v>2.4</v>
      </c>
      <c r="E14" s="1">
        <v>37.1</v>
      </c>
      <c r="F14" s="1">
        <v>3.4</v>
      </c>
      <c r="G14" s="1">
        <v>24.8</v>
      </c>
      <c r="H14" s="1">
        <v>2.8</v>
      </c>
      <c r="I14" s="1">
        <v>33.700000000000003</v>
      </c>
      <c r="J14" s="1">
        <v>3.9</v>
      </c>
    </row>
    <row r="15" spans="1:24" ht="15" customHeight="1" x14ac:dyDescent="0.2">
      <c r="B15" s="1" t="s">
        <v>10</v>
      </c>
      <c r="C15" s="1">
        <v>22.5</v>
      </c>
      <c r="D15" s="1">
        <v>2.7</v>
      </c>
      <c r="E15" s="1">
        <v>31.5</v>
      </c>
      <c r="F15" s="1">
        <v>2.9</v>
      </c>
      <c r="G15" s="1">
        <v>25</v>
      </c>
      <c r="H15" s="1">
        <v>2.9</v>
      </c>
      <c r="I15" s="1">
        <v>22.4</v>
      </c>
      <c r="J15" s="1">
        <v>2.6</v>
      </c>
    </row>
    <row r="16" spans="1:24" ht="15" customHeight="1" x14ac:dyDescent="0.2">
      <c r="B16" s="1" t="s">
        <v>17</v>
      </c>
      <c r="C16" s="1">
        <v>13.6</v>
      </c>
      <c r="D16" s="1">
        <v>1.6</v>
      </c>
      <c r="E16" s="1">
        <v>29.9</v>
      </c>
      <c r="F16" s="1">
        <v>2.8</v>
      </c>
      <c r="G16" s="1">
        <v>9.4</v>
      </c>
      <c r="H16" s="1">
        <v>1.1000000000000001</v>
      </c>
      <c r="I16" s="1">
        <v>9.8000000000000007</v>
      </c>
      <c r="J16" s="1">
        <v>1.1000000000000001</v>
      </c>
    </row>
    <row r="17" spans="2:10" ht="15" customHeight="1" x14ac:dyDescent="0.2">
      <c r="B17" s="1" t="s">
        <v>18</v>
      </c>
      <c r="C17" s="1">
        <v>15.3</v>
      </c>
      <c r="D17" s="1">
        <v>1.8</v>
      </c>
      <c r="E17" s="1">
        <v>27.5</v>
      </c>
      <c r="F17" s="1">
        <v>2.5</v>
      </c>
      <c r="G17" s="1">
        <v>19</v>
      </c>
      <c r="H17" s="1">
        <v>2.2000000000000002</v>
      </c>
      <c r="I17" s="1">
        <v>17.899999999999999</v>
      </c>
      <c r="J17" s="1">
        <v>2.1</v>
      </c>
    </row>
    <row r="18" spans="2:10" ht="15" customHeight="1" x14ac:dyDescent="0.2">
      <c r="B18" s="1" t="s">
        <v>7</v>
      </c>
      <c r="C18" s="1">
        <v>25.3</v>
      </c>
      <c r="D18" s="1">
        <v>3</v>
      </c>
      <c r="E18" s="1">
        <v>28.8</v>
      </c>
      <c r="F18" s="1">
        <v>2.7</v>
      </c>
      <c r="G18" s="1">
        <v>25.1</v>
      </c>
      <c r="H18" s="1">
        <v>2.9</v>
      </c>
      <c r="I18" s="1">
        <v>28.6</v>
      </c>
      <c r="J18" s="1">
        <v>3.3</v>
      </c>
    </row>
    <row r="19" spans="2:10" ht="15" customHeight="1" x14ac:dyDescent="0.2">
      <c r="B19" s="1" t="s">
        <v>9</v>
      </c>
      <c r="C19" s="1">
        <v>22.3</v>
      </c>
      <c r="D19" s="1">
        <v>2.7</v>
      </c>
      <c r="E19" s="1">
        <v>26.2</v>
      </c>
      <c r="F19" s="1">
        <v>2.4</v>
      </c>
      <c r="G19" s="1">
        <v>23</v>
      </c>
      <c r="H19" s="1">
        <v>2.6</v>
      </c>
      <c r="I19" s="1">
        <v>29.9</v>
      </c>
      <c r="J19" s="1">
        <v>3.4</v>
      </c>
    </row>
    <row r="20" spans="2:10" ht="15" customHeight="1" x14ac:dyDescent="0.2">
      <c r="B20" s="1" t="s">
        <v>4</v>
      </c>
      <c r="C20" s="1">
        <v>16.899999999999999</v>
      </c>
      <c r="D20" s="1">
        <v>2</v>
      </c>
      <c r="E20" s="1">
        <v>25.7</v>
      </c>
      <c r="F20" s="1">
        <v>2.4</v>
      </c>
      <c r="G20" s="1">
        <v>53.8</v>
      </c>
      <c r="H20" s="1">
        <v>6.1</v>
      </c>
      <c r="I20" s="1">
        <v>26</v>
      </c>
      <c r="J20" s="1">
        <v>3</v>
      </c>
    </row>
    <row r="21" spans="2:10" ht="15" customHeight="1" x14ac:dyDescent="0.2">
      <c r="B21" s="1" t="s">
        <v>3</v>
      </c>
      <c r="C21" s="1">
        <v>19.2</v>
      </c>
      <c r="D21" s="1">
        <v>2.2999999999999998</v>
      </c>
      <c r="E21" s="1">
        <v>24.8</v>
      </c>
      <c r="F21" s="1">
        <v>2.2999999999999998</v>
      </c>
      <c r="G21" s="1">
        <v>22.7</v>
      </c>
      <c r="H21" s="1">
        <v>2.6</v>
      </c>
      <c r="I21" s="1">
        <v>31.2</v>
      </c>
      <c r="J21" s="1">
        <v>3.6</v>
      </c>
    </row>
    <row r="22" spans="2:10" ht="15" customHeight="1" x14ac:dyDescent="0.2">
      <c r="B22" s="1" t="s">
        <v>11</v>
      </c>
      <c r="C22" s="1">
        <v>19.5</v>
      </c>
      <c r="D22" s="1">
        <v>2.2999999999999998</v>
      </c>
      <c r="E22" s="1">
        <v>22</v>
      </c>
      <c r="F22" s="1">
        <v>2</v>
      </c>
      <c r="G22" s="1">
        <v>41.8</v>
      </c>
      <c r="H22" s="1">
        <v>4.8</v>
      </c>
      <c r="I22" s="1">
        <v>41.3</v>
      </c>
      <c r="J22" s="1">
        <v>4.7</v>
      </c>
    </row>
    <row r="23" spans="2:10" ht="15" customHeight="1" x14ac:dyDescent="0.2">
      <c r="B23" s="1" t="s">
        <v>5</v>
      </c>
      <c r="C23" s="1">
        <v>8</v>
      </c>
      <c r="D23" s="1">
        <v>1</v>
      </c>
      <c r="E23" s="1">
        <v>11.3</v>
      </c>
      <c r="F23" s="1">
        <v>1</v>
      </c>
      <c r="G23" s="1">
        <v>9.8000000000000007</v>
      </c>
      <c r="H23" s="1">
        <v>1.1000000000000001</v>
      </c>
      <c r="I23" s="1">
        <v>7.6</v>
      </c>
      <c r="J23" s="1">
        <v>0.9</v>
      </c>
    </row>
    <row r="24" spans="2:10" ht="15" customHeight="1" x14ac:dyDescent="0.2">
      <c r="B24" s="1" t="s">
        <v>12</v>
      </c>
      <c r="C24" s="1">
        <v>32.9</v>
      </c>
      <c r="D24" s="1">
        <v>3.9</v>
      </c>
      <c r="E24" s="1">
        <v>3</v>
      </c>
      <c r="F24" s="1">
        <v>0.3</v>
      </c>
      <c r="G24" s="1">
        <v>5</v>
      </c>
      <c r="H24" s="1">
        <v>0.6</v>
      </c>
      <c r="I24" s="1">
        <v>29.3</v>
      </c>
      <c r="J24" s="1">
        <v>3.3</v>
      </c>
    </row>
    <row r="25" spans="2:10" ht="15" customHeight="1" x14ac:dyDescent="0.2">
      <c r="B25" s="29" t="s">
        <v>19</v>
      </c>
      <c r="C25" s="29">
        <v>262.3</v>
      </c>
      <c r="D25" s="29">
        <v>31.3</v>
      </c>
      <c r="E25" s="29">
        <v>341</v>
      </c>
      <c r="F25" s="29">
        <v>31.6</v>
      </c>
      <c r="G25" s="29">
        <v>259.7</v>
      </c>
      <c r="H25" s="29">
        <v>29.6</v>
      </c>
      <c r="I25" s="29">
        <v>255.8</v>
      </c>
      <c r="J25" s="29">
        <v>29.3</v>
      </c>
    </row>
    <row r="26" spans="2:10" ht="15" customHeight="1" x14ac:dyDescent="0.2">
      <c r="B26" s="23" t="s">
        <v>43</v>
      </c>
    </row>
  </sheetData>
  <mergeCells count="7">
    <mergeCell ref="C6:J6"/>
    <mergeCell ref="B2:J2"/>
    <mergeCell ref="G4:H4"/>
    <mergeCell ref="E4:F4"/>
    <mergeCell ref="C4:D4"/>
    <mergeCell ref="B4:B5"/>
    <mergeCell ref="I4:J4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horizontalDpi="0" verticalDpi="0" r:id="rId1"/>
  <headerFooter>
    <oddHeader>&amp;L&amp;G&amp;RSeries Económicas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2020-2024</vt:lpstr>
      <vt:lpstr>2015-2018</vt:lpstr>
      <vt:lpstr>'2015-2018'!Área_de_impresión</vt:lpstr>
      <vt:lpstr>'2020-2024'!Área_de_impresión</vt:lpstr>
      <vt:lpstr>'2015-2018'!Títulos_a_imprimir</vt:lpstr>
      <vt:lpstr>'2020-2024'!Títulos_a_imprimir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 Catricura</dc:creator>
  <cp:lastModifiedBy>Equipo</cp:lastModifiedBy>
  <cp:lastPrinted>2026-04-13T13:23:04Z</cp:lastPrinted>
  <dcterms:created xsi:type="dcterms:W3CDTF">2020-11-12T14:02:30Z</dcterms:created>
  <dcterms:modified xsi:type="dcterms:W3CDTF">2026-04-13T13:23:22Z</dcterms:modified>
</cp:coreProperties>
</file>